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4\Ноябрь\"/>
    </mc:Choice>
  </mc:AlternateContent>
  <bookViews>
    <workbookView xWindow="-375" yWindow="-225" windowWidth="15630" windowHeight="11760"/>
  </bookViews>
  <sheets>
    <sheet name="ноябрь 2024" sheetId="29" r:id="rId1"/>
  </sheets>
  <calcPr calcId="162913"/>
</workbook>
</file>

<file path=xl/calcChain.xml><?xml version="1.0" encoding="utf-8"?>
<calcChain xmlns="http://schemas.openxmlformats.org/spreadsheetml/2006/main">
  <c r="M115" i="29" l="1"/>
  <c r="K115" i="29"/>
  <c r="O114" i="29"/>
  <c r="O115" i="29" l="1"/>
  <c r="O76" i="29"/>
  <c r="O95" i="29"/>
  <c r="O96" i="29"/>
  <c r="O90" i="29"/>
  <c r="O97" i="29"/>
  <c r="O88" i="29" l="1"/>
  <c r="O104" i="29" l="1"/>
  <c r="O112" i="29" l="1"/>
  <c r="O62" i="29" l="1"/>
  <c r="O113" i="29" l="1"/>
  <c r="O111" i="29" l="1"/>
  <c r="O110" i="29" l="1"/>
  <c r="O109" i="29"/>
  <c r="O108" i="29"/>
  <c r="O107" i="29"/>
  <c r="O106" i="29"/>
  <c r="O105" i="29"/>
  <c r="O103" i="29"/>
  <c r="O102" i="29"/>
  <c r="O101" i="29"/>
  <c r="O100" i="29"/>
  <c r="O99" i="29"/>
  <c r="O98" i="29"/>
  <c r="O94" i="29"/>
  <c r="O93" i="29"/>
  <c r="O92" i="29"/>
  <c r="O91" i="29"/>
  <c r="O89" i="29"/>
  <c r="O87" i="29"/>
  <c r="O86" i="29"/>
  <c r="O85" i="29"/>
  <c r="O83" i="29"/>
  <c r="O82" i="29"/>
  <c r="O81" i="29"/>
  <c r="O80" i="29"/>
  <c r="O79" i="29"/>
  <c r="O78" i="29"/>
  <c r="O77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<sst xmlns="http://schemas.openxmlformats.org/spreadsheetml/2006/main" count="241" uniqueCount="130">
  <si>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</si>
  <si>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</si>
  <si>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</si>
  <si>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</si>
  <si>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</si>
  <si>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</si>
  <si>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</si>
  <si>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</si>
  <si>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</si>
  <si>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</si>
  <si>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</si>
  <si>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</si>
  <si>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</si>
  <si>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</si>
  <si>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</si>
  <si>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</si>
  <si>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</si>
  <si>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</si>
  <si>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</si>
  <si>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</si>
  <si>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</si>
  <si>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</si>
  <si>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</si>
  <si>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</si>
  <si>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</si>
  <si>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</si>
  <si>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</si>
  <si>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</si>
  <si>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</si>
  <si>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</si>
  <si>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</si>
  <si>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</si>
  <si>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</si>
  <si>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</si>
  <si>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</si>
  <si>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</si>
  <si>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</si>
  <si>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</si>
  <si>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</si>
  <si>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</si>
  <si>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</si>
  <si>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</si>
  <si>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</si>
  <si>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</si>
  <si>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</si>
  <si>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</si>
  <si>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</si>
  <si>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</si>
  <si>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</si>
  <si>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</si>
  <si>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</si>
  <si>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</si>
  <si>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</si>
  <si>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</si>
  <si>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</si>
  <si>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</si>
  <si>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</si>
  <si>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</si>
  <si>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</si>
  <si>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</si>
  <si>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</si>
  <si>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</si>
  <si>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</si>
  <si>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</si>
  <si>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</si>
  <si>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</si>
  <si>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</si>
  <si>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</si>
  <si>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</si>
  <si>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</si>
  <si>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</si>
  <si>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</si>
  <si>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</si>
  <si>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</si>
  <si>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</si>
  <si>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</si>
  <si>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</si>
  <si>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</si>
  <si>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</si>
  <si>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</si>
  <si>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</si>
  <si>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</si>
  <si>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</si>
  <si>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</si>
  <si>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</si>
  <si>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</si>
  <si>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</si>
  <si>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</si>
  <si>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</si>
  <si>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</si>
  <si>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</si>
  <si>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</si>
  <si>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</si>
  <si>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</si>
  <si>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</si>
  <si>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</si>
  <si>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</si>
  <si>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</si>
  <si>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</si>
  <si>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</si>
  <si>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</si>
  <si>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</si>
  <si>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</si>
  <si>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</si>
  <si>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</si>
  <si>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</si>
  <si>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</si>
  <si>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</si>
  <si>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</si>
  <si>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</si>
  <si>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</si>
  <si>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</si>
  <si>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</si>
  <si>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</si>
  <si>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</si>
  <si>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</si>
  <si>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</si>
  <si>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</si>
  <si>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</si>
  <si>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</si>
  <si>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</si>
  <si>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</si>
  <si>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</si>
  <si>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</si>
  <si>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</si>
  <si>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</si>
  <si>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</si>
  <si>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</si>
  <si>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</si>
  <si>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>ноябрь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</si>
</sst>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2" xfId="0" applyNumberFormat="1" applyFont="1" applyFill="1" applyBorder="1" applyAlignment="1" applyProtection="1">
      <alignment horizontal="center" vertical="center" wrapText="1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8"/>
  <sheetViews>
    <sheetView tabSelected="1" topLeftCell="C1" workbookViewId="0">
      <selection activeCell="G110" sqref="G110:H110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07" t="s">
        <v>70</v>
      </c>
      <c r="D3" s="107"/>
      <c r="E3" s="107"/>
      <c r="F3" s="107"/>
      <c r="G3" s="107"/>
      <c r="H3" s="107"/>
      <c r="I3" s="107"/>
      <c r="J3" s="107"/>
      <c r="K3" s="107"/>
      <c r="L3" s="10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08" t="s">
        <v>129</v>
      </c>
      <c r="D5" s="108"/>
      <c r="E5" s="108"/>
      <c r="F5" s="108"/>
      <c r="G5" s="108"/>
      <c r="H5" s="108"/>
      <c r="I5" s="108"/>
      <c r="J5" s="108"/>
      <c r="K5" s="108"/>
      <c r="L5" s="10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7" t="s">
        <v>71</v>
      </c>
      <c r="D16" s="107"/>
      <c r="E16" s="107"/>
      <c r="F16" s="107"/>
      <c r="G16" s="107"/>
      <c r="H16" s="107"/>
      <c r="I16" s="107"/>
      <c r="J16" s="107"/>
      <c r="K16" s="107"/>
      <c r="L16" s="10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08" t="s">
        <v>129</v>
      </c>
      <c r="D18" s="108"/>
      <c r="E18" s="108"/>
      <c r="F18" s="108"/>
      <c r="G18" s="108"/>
      <c r="H18" s="108"/>
      <c r="I18" s="108"/>
      <c r="J18" s="108"/>
      <c r="K18" s="108"/>
      <c r="L18" s="10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9"/>
      <c r="D22" s="112" t="s">
        <v>36</v>
      </c>
      <c r="E22" s="112" t="s">
        <v>42</v>
      </c>
      <c r="F22" s="112" t="s">
        <v>36</v>
      </c>
      <c r="G22" s="115" t="s">
        <v>68</v>
      </c>
      <c r="H22" s="112"/>
      <c r="I22" s="118"/>
      <c r="J22" s="118"/>
      <c r="K22" s="109"/>
      <c r="L22" s="109"/>
    </row>
    <row r="23" spans="3:12">
      <c r="C23" s="110"/>
      <c r="D23" s="113"/>
      <c r="E23" s="113"/>
      <c r="F23" s="113"/>
      <c r="G23" s="116"/>
      <c r="H23" s="113"/>
      <c r="I23" s="119"/>
      <c r="J23" s="119"/>
      <c r="K23" s="110"/>
      <c r="L23" s="110"/>
    </row>
    <row r="24" spans="3:12">
      <c r="C24" s="110"/>
      <c r="D24" s="113"/>
      <c r="E24" s="113"/>
      <c r="F24" s="113"/>
      <c r="G24" s="116"/>
      <c r="H24" s="113"/>
      <c r="I24" s="119"/>
      <c r="J24" s="119"/>
      <c r="K24" s="110"/>
      <c r="L24" s="110"/>
    </row>
    <row r="25" spans="3:12">
      <c r="C25" s="111"/>
      <c r="D25" s="114"/>
      <c r="E25" s="114"/>
      <c r="F25" s="114"/>
      <c r="G25" s="117"/>
      <c r="H25" s="114"/>
      <c r="I25" s="120"/>
      <c r="J25" s="120"/>
      <c r="K25" s="111"/>
      <c r="L25" s="111"/>
    </row>
    <row r="29" spans="3:12" ht="20.25">
      <c r="C29" s="107" t="s">
        <v>72</v>
      </c>
      <c r="D29" s="107"/>
      <c r="E29" s="107"/>
      <c r="F29" s="107"/>
      <c r="G29" s="107"/>
      <c r="H29" s="107"/>
      <c r="I29" s="107"/>
      <c r="J29" s="107"/>
      <c r="K29" s="107"/>
      <c r="L29" s="107"/>
    </row>
    <row r="30" spans="3:12" ht="15.75">
      <c r="C30" s="121"/>
      <c r="D30" s="121"/>
      <c r="E30" s="121"/>
      <c r="F30" s="121"/>
      <c r="G30" s="121"/>
      <c r="H30" s="121"/>
      <c r="I30" s="121"/>
      <c r="J30" s="121"/>
      <c r="K30" s="121"/>
      <c r="L30" s="121"/>
    </row>
    <row r="31" spans="3:12" ht="15.75" customHeight="1">
      <c r="C31" s="108" t="s">
        <v>129</v>
      </c>
      <c r="D31" s="108"/>
      <c r="E31" s="108"/>
      <c r="F31" s="108"/>
      <c r="G31" s="108"/>
      <c r="H31" s="108"/>
      <c r="I31" s="108"/>
      <c r="J31" s="108"/>
      <c r="K31" s="108"/>
      <c r="L31" s="108"/>
    </row>
    <row r="32" spans="3:12">
      <c r="L32" s="11" t="s">
        <v>10</v>
      </c>
    </row>
    <row r="33" spans="3:12" ht="15.75">
      <c r="C33" s="123" t="s">
        <v>11</v>
      </c>
      <c r="D33" s="123" t="s">
        <v>6</v>
      </c>
      <c r="E33" s="122" t="s">
        <v>12</v>
      </c>
      <c r="F33" s="122"/>
      <c r="G33" s="122"/>
      <c r="H33" s="122"/>
      <c r="I33" s="122"/>
      <c r="J33" s="122"/>
      <c r="K33" s="122"/>
      <c r="L33" s="122"/>
    </row>
    <row r="34" spans="3:12" ht="15.75">
      <c r="C34" s="123"/>
      <c r="D34" s="123"/>
      <c r="E34" s="122">
        <v>1</v>
      </c>
      <c r="F34" s="122"/>
      <c r="G34" s="122">
        <v>2</v>
      </c>
      <c r="H34" s="122"/>
      <c r="I34" s="122">
        <v>3</v>
      </c>
      <c r="J34" s="122"/>
      <c r="K34" s="122" t="s">
        <v>13</v>
      </c>
      <c r="L34" s="122"/>
    </row>
    <row r="35" spans="3:12" ht="15.75">
      <c r="C35" s="123"/>
      <c r="D35" s="123"/>
      <c r="E35" s="122" t="s">
        <v>14</v>
      </c>
      <c r="F35" s="122"/>
      <c r="G35" s="122" t="s">
        <v>15</v>
      </c>
      <c r="H35" s="122"/>
      <c r="I35" s="122" t="s">
        <v>16</v>
      </c>
      <c r="J35" s="122"/>
      <c r="K35" s="122" t="s">
        <v>13</v>
      </c>
      <c r="L35" s="122"/>
    </row>
    <row r="36" spans="3:12" ht="90.75">
      <c r="C36" s="123"/>
      <c r="D36" s="123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24" t="s">
        <v>73</v>
      </c>
      <c r="D44" s="124"/>
      <c r="E44" s="124"/>
      <c r="F44" s="124"/>
      <c r="G44" s="124"/>
      <c r="H44" s="124"/>
      <c r="I44" s="124"/>
      <c r="J44" s="124"/>
      <c r="K44" s="124"/>
      <c r="L44" s="124"/>
    </row>
    <row r="45" spans="3:12" ht="15.75">
      <c r="C45" s="121" t="s">
        <v>29</v>
      </c>
      <c r="D45" s="121"/>
      <c r="E45" s="121"/>
      <c r="F45" s="121"/>
      <c r="G45" s="121"/>
      <c r="H45" s="121"/>
      <c r="I45" s="121"/>
    </row>
    <row r="46" spans="3:12" ht="15.75" customHeight="1">
      <c r="C46" s="108" t="s">
        <v>129</v>
      </c>
      <c r="D46" s="108"/>
      <c r="E46" s="108"/>
      <c r="F46" s="108"/>
      <c r="G46" s="108"/>
      <c r="H46" s="108"/>
      <c r="I46" s="108"/>
      <c r="J46" s="108"/>
      <c r="K46" s="108"/>
      <c r="L46" s="108"/>
    </row>
    <row r="47" spans="3:12">
      <c r="L47" s="11" t="s">
        <v>30</v>
      </c>
    </row>
    <row r="48" spans="3:12">
      <c r="C48" s="100" t="s">
        <v>22</v>
      </c>
      <c r="D48" s="100" t="s">
        <v>23</v>
      </c>
      <c r="E48" s="100" t="s">
        <v>24</v>
      </c>
      <c r="F48" s="100"/>
      <c r="G48" s="100" t="s">
        <v>25</v>
      </c>
      <c r="H48" s="100"/>
      <c r="I48" s="100" t="s">
        <v>26</v>
      </c>
      <c r="J48" s="100"/>
      <c r="K48" s="100" t="s">
        <v>27</v>
      </c>
      <c r="L48" s="100"/>
    </row>
    <row r="49" spans="3:16">
      <c r="C49" s="100"/>
      <c r="D49" s="100"/>
      <c r="E49" s="100"/>
      <c r="F49" s="100"/>
      <c r="G49" s="100"/>
      <c r="H49" s="100"/>
      <c r="I49" s="100"/>
      <c r="J49" s="100"/>
      <c r="K49" s="100"/>
      <c r="L49" s="100"/>
    </row>
    <row r="50" spans="3:16">
      <c r="C50" s="23">
        <v>1</v>
      </c>
      <c r="D50" s="23">
        <v>2</v>
      </c>
      <c r="E50" s="101">
        <v>3</v>
      </c>
      <c r="F50" s="102"/>
      <c r="G50" s="101">
        <v>4</v>
      </c>
      <c r="H50" s="102"/>
      <c r="I50" s="101">
        <v>5</v>
      </c>
      <c r="J50" s="102"/>
      <c r="K50" s="101">
        <v>6</v>
      </c>
      <c r="L50" s="102"/>
    </row>
    <row r="51" spans="3:16" ht="97.5" customHeight="1">
      <c r="C51" s="18" t="s">
        <v>46</v>
      </c>
      <c r="D51" s="16" t="s">
        <v>36</v>
      </c>
      <c r="E51" s="103"/>
      <c r="F51" s="104"/>
      <c r="G51" s="105"/>
      <c r="H51" s="106"/>
      <c r="I51" s="31"/>
      <c r="J51" s="32"/>
      <c r="K51" s="31"/>
      <c r="L51" s="32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7" t="s">
        <v>69</v>
      </c>
      <c r="D56" s="107"/>
      <c r="E56" s="107"/>
      <c r="F56" s="107"/>
      <c r="G56" s="107"/>
      <c r="H56" s="107"/>
      <c r="I56" s="107"/>
      <c r="J56" s="107"/>
      <c r="K56" s="107"/>
      <c r="L56" s="107"/>
      <c r="M56" s="19"/>
      <c r="N56" s="19"/>
      <c r="O56" s="19"/>
      <c r="P56" s="19"/>
    </row>
    <row r="57" spans="3:16" ht="20.25">
      <c r="C57" s="125"/>
      <c r="D57" s="125"/>
      <c r="E57" s="125"/>
      <c r="F57" s="125"/>
      <c r="G57" s="125"/>
      <c r="H57" s="125"/>
      <c r="I57" s="125"/>
      <c r="J57" s="125"/>
      <c r="K57" s="125"/>
      <c r="L57" s="125"/>
    </row>
    <row r="58" spans="3:16" ht="15.75" customHeight="1">
      <c r="C58" s="108" t="s">
        <v>129</v>
      </c>
      <c r="D58" s="108"/>
      <c r="E58" s="108"/>
      <c r="F58" s="108"/>
      <c r="G58" s="108"/>
      <c r="H58" s="108"/>
      <c r="I58" s="108"/>
      <c r="J58" s="108"/>
      <c r="K58" s="108"/>
      <c r="L58" s="10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96" t="s">
        <v>31</v>
      </c>
      <c r="D60" s="126"/>
      <c r="E60" s="96" t="s">
        <v>32</v>
      </c>
      <c r="F60" s="97"/>
      <c r="G60" s="96" t="s">
        <v>34</v>
      </c>
      <c r="H60" s="97"/>
      <c r="I60" s="96" t="s">
        <v>35</v>
      </c>
      <c r="J60" s="97"/>
      <c r="K60" s="96" t="s">
        <v>90</v>
      </c>
      <c r="L60" s="97"/>
      <c r="M60" s="96" t="s">
        <v>91</v>
      </c>
      <c r="N60" s="97"/>
      <c r="O60" s="96" t="s">
        <v>92</v>
      </c>
      <c r="P60" s="97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98">
        <v>6</v>
      </c>
      <c r="N61" s="99"/>
      <c r="O61" s="31">
        <v>7</v>
      </c>
      <c r="P61" s="32"/>
    </row>
    <row r="62" spans="3:16" ht="15" customHeight="1">
      <c r="C62" s="88" t="s">
        <v>48</v>
      </c>
      <c r="D62" s="89"/>
      <c r="E62" s="29" t="s">
        <v>74</v>
      </c>
      <c r="F62" s="30"/>
      <c r="G62" s="29" t="s">
        <v>74</v>
      </c>
      <c r="H62" s="30"/>
      <c r="I62" s="31"/>
      <c r="J62" s="32"/>
      <c r="K62" s="94">
        <v>2.5</v>
      </c>
      <c r="L62" s="95"/>
      <c r="M62" s="92">
        <v>2.1339999999999999</v>
      </c>
      <c r="N62" s="93"/>
      <c r="O62" s="68">
        <f>K62-M62</f>
        <v>0.3660000000000001</v>
      </c>
      <c r="P62" s="69"/>
    </row>
    <row r="63" spans="3:16" ht="25.5" customHeight="1">
      <c r="C63" s="88" t="s">
        <v>48</v>
      </c>
      <c r="D63" s="89"/>
      <c r="E63" s="90" t="s">
        <v>96</v>
      </c>
      <c r="F63" s="91"/>
      <c r="G63" s="90" t="s">
        <v>96</v>
      </c>
      <c r="H63" s="91"/>
      <c r="I63" s="31"/>
      <c r="J63" s="32"/>
      <c r="K63" s="71">
        <v>1</v>
      </c>
      <c r="L63" s="72"/>
      <c r="M63" s="36">
        <v>0.91400000000000003</v>
      </c>
      <c r="N63" s="37"/>
      <c r="O63" s="68">
        <f t="shared" ref="O63:O101" si="0">K63-M63</f>
        <v>8.5999999999999965E-2</v>
      </c>
      <c r="P63" s="69"/>
    </row>
    <row r="64" spans="3:16" ht="15" customHeight="1">
      <c r="C64" s="88" t="s">
        <v>48</v>
      </c>
      <c r="D64" s="89"/>
      <c r="E64" s="90" t="s">
        <v>47</v>
      </c>
      <c r="F64" s="91"/>
      <c r="G64" s="90" t="s">
        <v>47</v>
      </c>
      <c r="H64" s="91"/>
      <c r="I64" s="31"/>
      <c r="J64" s="32"/>
      <c r="K64" s="71">
        <v>1.3</v>
      </c>
      <c r="L64" s="72"/>
      <c r="M64" s="36">
        <v>1.135</v>
      </c>
      <c r="N64" s="37"/>
      <c r="O64" s="68">
        <f t="shared" si="0"/>
        <v>0.16500000000000004</v>
      </c>
      <c r="P64" s="69"/>
    </row>
    <row r="65" spans="3:16" ht="15" customHeight="1">
      <c r="C65" s="85" t="s">
        <v>48</v>
      </c>
      <c r="D65" s="86"/>
      <c r="E65" s="46" t="s">
        <v>49</v>
      </c>
      <c r="F65" s="58"/>
      <c r="G65" s="46" t="s">
        <v>49</v>
      </c>
      <c r="H65" s="58"/>
      <c r="I65" s="31"/>
      <c r="J65" s="32"/>
      <c r="K65" s="71">
        <v>1</v>
      </c>
      <c r="L65" s="73"/>
      <c r="M65" s="65">
        <v>0.48899999999999999</v>
      </c>
      <c r="N65" s="37"/>
      <c r="O65" s="68">
        <f t="shared" si="0"/>
        <v>0.51100000000000001</v>
      </c>
      <c r="P65" s="69"/>
    </row>
    <row r="66" spans="3:16" ht="15" customHeight="1">
      <c r="C66" s="85" t="s">
        <v>48</v>
      </c>
      <c r="D66" s="86"/>
      <c r="E66" s="46" t="s">
        <v>50</v>
      </c>
      <c r="F66" s="58"/>
      <c r="G66" s="46" t="s">
        <v>50</v>
      </c>
      <c r="H66" s="58"/>
      <c r="I66" s="31"/>
      <c r="J66" s="32"/>
      <c r="K66" s="71">
        <v>0.6</v>
      </c>
      <c r="L66" s="73"/>
      <c r="M66" s="65">
        <v>0.748</v>
      </c>
      <c r="N66" s="37"/>
      <c r="O66" s="68">
        <f t="shared" si="0"/>
        <v>-0.14800000000000002</v>
      </c>
      <c r="P66" s="69"/>
    </row>
    <row r="67" spans="3:16" ht="15" customHeight="1">
      <c r="C67" s="85" t="s">
        <v>48</v>
      </c>
      <c r="D67" s="86"/>
      <c r="E67" s="46" t="s">
        <v>97</v>
      </c>
      <c r="F67" s="58"/>
      <c r="G67" s="46" t="s">
        <v>97</v>
      </c>
      <c r="H67" s="58"/>
      <c r="I67" s="31"/>
      <c r="J67" s="32"/>
      <c r="K67" s="71">
        <v>1</v>
      </c>
      <c r="L67" s="72"/>
      <c r="M67" s="36">
        <v>0.72099999999999997</v>
      </c>
      <c r="N67" s="37"/>
      <c r="O67" s="68">
        <f t="shared" si="0"/>
        <v>0.27900000000000003</v>
      </c>
      <c r="P67" s="69"/>
    </row>
    <row r="68" spans="3:16" ht="15" customHeight="1">
      <c r="C68" s="85" t="s">
        <v>48</v>
      </c>
      <c r="D68" s="86"/>
      <c r="E68" s="46" t="s">
        <v>51</v>
      </c>
      <c r="F68" s="58"/>
      <c r="G68" s="46" t="s">
        <v>51</v>
      </c>
      <c r="H68" s="58"/>
      <c r="I68" s="31"/>
      <c r="J68" s="32"/>
      <c r="K68" s="71">
        <v>2.73</v>
      </c>
      <c r="L68" s="73"/>
      <c r="M68" s="65">
        <v>0.88500000000000001</v>
      </c>
      <c r="N68" s="37"/>
      <c r="O68" s="68">
        <f t="shared" si="0"/>
        <v>1.845</v>
      </c>
      <c r="P68" s="69"/>
    </row>
    <row r="69" spans="3:16" ht="17.25" customHeight="1">
      <c r="C69" s="85" t="s">
        <v>48</v>
      </c>
      <c r="D69" s="86"/>
      <c r="E69" s="46" t="s">
        <v>52</v>
      </c>
      <c r="F69" s="58"/>
      <c r="G69" s="46" t="s">
        <v>52</v>
      </c>
      <c r="H69" s="58"/>
      <c r="I69" s="31"/>
      <c r="J69" s="32"/>
      <c r="K69" s="71">
        <v>0.34</v>
      </c>
      <c r="L69" s="73"/>
      <c r="M69" s="65">
        <v>0.35799999999999998</v>
      </c>
      <c r="N69" s="37"/>
      <c r="O69" s="68">
        <f t="shared" si="0"/>
        <v>-1.799999999999996E-2</v>
      </c>
      <c r="P69" s="69"/>
    </row>
    <row r="70" spans="3:16" ht="15" customHeight="1">
      <c r="C70" s="85" t="s">
        <v>48</v>
      </c>
      <c r="D70" s="86"/>
      <c r="E70" s="46" t="s">
        <v>98</v>
      </c>
      <c r="F70" s="58"/>
      <c r="G70" s="46" t="s">
        <v>99</v>
      </c>
      <c r="H70" s="58"/>
      <c r="I70" s="31"/>
      <c r="J70" s="32"/>
      <c r="K70" s="71">
        <v>18</v>
      </c>
      <c r="L70" s="72"/>
      <c r="M70" s="36">
        <v>18.122</v>
      </c>
      <c r="N70" s="37"/>
      <c r="O70" s="68">
        <f t="shared" si="0"/>
        <v>-0.12199999999999989</v>
      </c>
      <c r="P70" s="69"/>
    </row>
    <row r="71" spans="3:16" ht="21" customHeight="1">
      <c r="C71" s="85" t="s">
        <v>48</v>
      </c>
      <c r="D71" s="86"/>
      <c r="E71" s="46" t="s">
        <v>100</v>
      </c>
      <c r="F71" s="58"/>
      <c r="G71" s="46" t="s">
        <v>100</v>
      </c>
      <c r="H71" s="58"/>
      <c r="I71" s="31"/>
      <c r="J71" s="32"/>
      <c r="K71" s="60">
        <v>190</v>
      </c>
      <c r="L71" s="87"/>
      <c r="M71" s="65">
        <v>135.68700000000001</v>
      </c>
      <c r="N71" s="37"/>
      <c r="O71" s="68">
        <f t="shared" si="0"/>
        <v>54.312999999999988</v>
      </c>
      <c r="P71" s="69"/>
    </row>
    <row r="72" spans="3:16" ht="15" customHeight="1">
      <c r="C72" s="85" t="s">
        <v>48</v>
      </c>
      <c r="D72" s="86"/>
      <c r="E72" s="46" t="s">
        <v>53</v>
      </c>
      <c r="F72" s="58"/>
      <c r="G72" s="46" t="s">
        <v>53</v>
      </c>
      <c r="H72" s="58"/>
      <c r="I72" s="31"/>
      <c r="J72" s="32"/>
      <c r="K72" s="71">
        <v>4.3</v>
      </c>
      <c r="L72" s="73"/>
      <c r="M72" s="65">
        <v>3.891</v>
      </c>
      <c r="N72" s="37"/>
      <c r="O72" s="68">
        <f t="shared" si="0"/>
        <v>0.40899999999999981</v>
      </c>
      <c r="P72" s="69"/>
    </row>
    <row r="73" spans="3:16" ht="15" customHeight="1">
      <c r="C73" s="85" t="s">
        <v>48</v>
      </c>
      <c r="D73" s="86"/>
      <c r="E73" s="46" t="s">
        <v>112</v>
      </c>
      <c r="F73" s="58"/>
      <c r="G73" s="46" t="s">
        <v>112</v>
      </c>
      <c r="H73" s="58"/>
      <c r="I73" s="31"/>
      <c r="J73" s="32"/>
      <c r="K73" s="50">
        <v>11</v>
      </c>
      <c r="L73" s="51"/>
      <c r="M73" s="65">
        <v>5.8150000000000004</v>
      </c>
      <c r="N73" s="37"/>
      <c r="O73" s="68">
        <f t="shared" si="0"/>
        <v>5.1849999999999996</v>
      </c>
      <c r="P73" s="69"/>
    </row>
    <row r="74" spans="3:16" ht="15" customHeight="1">
      <c r="C74" s="85" t="s">
        <v>48</v>
      </c>
      <c r="D74" s="86"/>
      <c r="E74" s="46" t="s">
        <v>79</v>
      </c>
      <c r="F74" s="58"/>
      <c r="G74" s="46" t="s">
        <v>79</v>
      </c>
      <c r="H74" s="58"/>
      <c r="I74" s="31"/>
      <c r="J74" s="32"/>
      <c r="K74" s="50">
        <v>3.5</v>
      </c>
      <c r="L74" s="51"/>
      <c r="M74" s="65">
        <v>2.0720000000000001</v>
      </c>
      <c r="N74" s="37"/>
      <c r="O74" s="68">
        <f t="shared" si="0"/>
        <v>1.4279999999999999</v>
      </c>
      <c r="P74" s="69"/>
    </row>
    <row r="75" spans="3:16" ht="15" customHeight="1">
      <c r="C75" s="85" t="s">
        <v>48</v>
      </c>
      <c r="D75" s="86"/>
      <c r="E75" s="46" t="s">
        <v>122</v>
      </c>
      <c r="F75" s="58"/>
      <c r="G75" s="46" t="s">
        <v>122</v>
      </c>
      <c r="H75" s="58"/>
      <c r="I75" s="31"/>
      <c r="J75" s="32"/>
      <c r="K75" s="50">
        <v>1.3</v>
      </c>
      <c r="L75" s="51"/>
      <c r="M75" s="65">
        <v>1.1060000000000001</v>
      </c>
      <c r="N75" s="37"/>
      <c r="O75" s="68">
        <f t="shared" si="0"/>
        <v>0.19399999999999995</v>
      </c>
      <c r="P75" s="69"/>
    </row>
    <row r="76" spans="3:16" ht="15" customHeight="1">
      <c r="C76" s="85" t="s">
        <v>48</v>
      </c>
      <c r="D76" s="86"/>
      <c r="E76" s="127" t="s">
        <v>85</v>
      </c>
      <c r="F76" s="128"/>
      <c r="G76" s="127" t="s">
        <v>85</v>
      </c>
      <c r="H76" s="128"/>
      <c r="I76" s="31"/>
      <c r="J76" s="32"/>
      <c r="K76" s="60">
        <v>0.3</v>
      </c>
      <c r="L76" s="61"/>
      <c r="M76" s="36">
        <v>0</v>
      </c>
      <c r="N76" s="37"/>
      <c r="O76" s="38">
        <f>K76-M76</f>
        <v>0.3</v>
      </c>
      <c r="P76" s="39"/>
    </row>
    <row r="77" spans="3:16" ht="15" customHeight="1">
      <c r="C77" s="85" t="s">
        <v>48</v>
      </c>
      <c r="D77" s="86"/>
      <c r="E77" s="46" t="s">
        <v>101</v>
      </c>
      <c r="F77" s="58"/>
      <c r="G77" s="46" t="s">
        <v>101</v>
      </c>
      <c r="H77" s="58"/>
      <c r="I77" s="31"/>
      <c r="J77" s="32"/>
      <c r="K77" s="71">
        <v>8</v>
      </c>
      <c r="L77" s="73"/>
      <c r="M77" s="65">
        <v>3.3460000000000001</v>
      </c>
      <c r="N77" s="37"/>
      <c r="O77" s="68">
        <f t="shared" si="0"/>
        <v>4.6539999999999999</v>
      </c>
      <c r="P77" s="69"/>
    </row>
    <row r="78" spans="3:16" ht="15" customHeight="1">
      <c r="C78" s="85" t="s">
        <v>48</v>
      </c>
      <c r="D78" s="86"/>
      <c r="E78" s="46" t="s">
        <v>102</v>
      </c>
      <c r="F78" s="58"/>
      <c r="G78" s="46" t="s">
        <v>102</v>
      </c>
      <c r="H78" s="58"/>
      <c r="I78" s="31"/>
      <c r="J78" s="32"/>
      <c r="K78" s="60">
        <v>895</v>
      </c>
      <c r="L78" s="87"/>
      <c r="M78" s="65">
        <v>719.73599999999999</v>
      </c>
      <c r="N78" s="37"/>
      <c r="O78" s="68">
        <f>K78-M78</f>
        <v>175.26400000000001</v>
      </c>
      <c r="P78" s="69"/>
    </row>
    <row r="79" spans="3:16" ht="15" customHeight="1">
      <c r="C79" s="81" t="s">
        <v>54</v>
      </c>
      <c r="D79" s="82"/>
      <c r="E79" s="46" t="s">
        <v>55</v>
      </c>
      <c r="F79" s="58"/>
      <c r="G79" s="46" t="s">
        <v>55</v>
      </c>
      <c r="H79" s="58"/>
      <c r="I79" s="31"/>
      <c r="J79" s="32"/>
      <c r="K79" s="71">
        <v>1.5</v>
      </c>
      <c r="L79" s="73"/>
      <c r="M79" s="65">
        <v>0.98299999999999998</v>
      </c>
      <c r="N79" s="37"/>
      <c r="O79" s="68">
        <f t="shared" si="0"/>
        <v>0.51700000000000002</v>
      </c>
      <c r="P79" s="69"/>
    </row>
    <row r="80" spans="3:16" ht="15" customHeight="1">
      <c r="C80" s="81" t="s">
        <v>54</v>
      </c>
      <c r="D80" s="82"/>
      <c r="E80" s="46" t="s">
        <v>81</v>
      </c>
      <c r="F80" s="58"/>
      <c r="G80" s="130" t="s">
        <v>81</v>
      </c>
      <c r="H80" s="131"/>
      <c r="I80" s="31"/>
      <c r="J80" s="32"/>
      <c r="K80" s="50">
        <v>1.1000000000000001</v>
      </c>
      <c r="L80" s="51"/>
      <c r="M80" s="65">
        <v>0.75</v>
      </c>
      <c r="N80" s="37"/>
      <c r="O80" s="68">
        <f t="shared" si="0"/>
        <v>0.35000000000000009</v>
      </c>
      <c r="P80" s="69"/>
    </row>
    <row r="81" spans="3:16" ht="15" customHeight="1">
      <c r="C81" s="81" t="s">
        <v>54</v>
      </c>
      <c r="D81" s="82"/>
      <c r="E81" s="46" t="s">
        <v>76</v>
      </c>
      <c r="F81" s="58"/>
      <c r="G81" s="46" t="s">
        <v>76</v>
      </c>
      <c r="H81" s="58"/>
      <c r="I81" s="31"/>
      <c r="J81" s="32"/>
      <c r="K81" s="50">
        <v>0.4</v>
      </c>
      <c r="L81" s="74"/>
      <c r="M81" s="36">
        <v>0.33600000000000002</v>
      </c>
      <c r="N81" s="37"/>
      <c r="O81" s="68">
        <f t="shared" si="0"/>
        <v>6.4000000000000001E-2</v>
      </c>
      <c r="P81" s="69"/>
    </row>
    <row r="82" spans="3:16" ht="15" customHeight="1">
      <c r="C82" s="46" t="s">
        <v>56</v>
      </c>
      <c r="D82" s="58"/>
      <c r="E82" s="77" t="s">
        <v>117</v>
      </c>
      <c r="F82" s="78"/>
      <c r="G82" s="77" t="s">
        <v>117</v>
      </c>
      <c r="H82" s="78"/>
      <c r="I82" s="31"/>
      <c r="J82" s="32"/>
      <c r="K82" s="83">
        <v>0.85</v>
      </c>
      <c r="L82" s="84"/>
      <c r="M82" s="79">
        <v>0.93300000000000005</v>
      </c>
      <c r="N82" s="80"/>
      <c r="O82" s="68">
        <f t="shared" si="0"/>
        <v>-8.3000000000000074E-2</v>
      </c>
      <c r="P82" s="69"/>
    </row>
    <row r="83" spans="3:16" ht="15" customHeight="1">
      <c r="C83" s="46" t="s">
        <v>56</v>
      </c>
      <c r="D83" s="58"/>
      <c r="E83" s="75" t="s">
        <v>57</v>
      </c>
      <c r="F83" s="76"/>
      <c r="G83" s="133" t="s">
        <v>57</v>
      </c>
      <c r="H83" s="134"/>
      <c r="I83" s="31"/>
      <c r="J83" s="32"/>
      <c r="K83" s="50">
        <v>0.2</v>
      </c>
      <c r="L83" s="51"/>
      <c r="M83" s="65">
        <v>0.30199999999999999</v>
      </c>
      <c r="N83" s="37"/>
      <c r="O83" s="68">
        <f t="shared" si="0"/>
        <v>-0.10199999999999998</v>
      </c>
      <c r="P83" s="69"/>
    </row>
    <row r="84" spans="3:16" ht="17.25" customHeight="1">
      <c r="C84" s="46" t="s">
        <v>56</v>
      </c>
      <c r="D84" s="58"/>
      <c r="E84" s="46" t="s">
        <v>103</v>
      </c>
      <c r="F84" s="58"/>
      <c r="G84" s="46" t="s">
        <v>104</v>
      </c>
      <c r="H84" s="58"/>
      <c r="I84" s="31"/>
      <c r="J84" s="32"/>
      <c r="K84" s="71">
        <v>2.5</v>
      </c>
      <c r="L84" s="73"/>
      <c r="M84" s="65">
        <v>3.1150000000000002</v>
      </c>
      <c r="N84" s="37"/>
      <c r="O84" s="68">
        <v>1.2749999999999999</v>
      </c>
      <c r="P84" s="69"/>
    </row>
    <row r="85" spans="3:16" ht="15" customHeight="1">
      <c r="C85" s="48" t="s">
        <v>56</v>
      </c>
      <c r="D85" s="48"/>
      <c r="E85" s="48" t="s">
        <v>58</v>
      </c>
      <c r="F85" s="48"/>
      <c r="G85" s="132" t="s">
        <v>58</v>
      </c>
      <c r="H85" s="132"/>
      <c r="I85" s="31"/>
      <c r="J85" s="32"/>
      <c r="K85" s="50">
        <v>2</v>
      </c>
      <c r="L85" s="51"/>
      <c r="M85" s="65">
        <v>1.645</v>
      </c>
      <c r="N85" s="37"/>
      <c r="O85" s="68">
        <f t="shared" si="0"/>
        <v>0.35499999999999998</v>
      </c>
      <c r="P85" s="69"/>
    </row>
    <row r="86" spans="3:16" ht="15" customHeight="1">
      <c r="C86" s="48" t="s">
        <v>56</v>
      </c>
      <c r="D86" s="48"/>
      <c r="E86" s="48" t="s">
        <v>59</v>
      </c>
      <c r="F86" s="48"/>
      <c r="G86" s="48" t="s">
        <v>59</v>
      </c>
      <c r="H86" s="48"/>
      <c r="I86" s="31"/>
      <c r="J86" s="32"/>
      <c r="K86" s="50">
        <v>0.2</v>
      </c>
      <c r="L86" s="51"/>
      <c r="M86" s="65">
        <v>0.23</v>
      </c>
      <c r="N86" s="37"/>
      <c r="O86" s="68">
        <f t="shared" si="0"/>
        <v>-0.03</v>
      </c>
      <c r="P86" s="69"/>
    </row>
    <row r="87" spans="3:16" ht="15" customHeight="1">
      <c r="C87" s="48" t="s">
        <v>56</v>
      </c>
      <c r="D87" s="48"/>
      <c r="E87" s="48" t="s">
        <v>115</v>
      </c>
      <c r="F87" s="48"/>
      <c r="G87" s="48" t="s">
        <v>123</v>
      </c>
      <c r="H87" s="48"/>
      <c r="I87" s="31"/>
      <c r="J87" s="32"/>
      <c r="K87" s="50">
        <v>2.5</v>
      </c>
      <c r="L87" s="51"/>
      <c r="M87" s="65">
        <v>2.3690000000000002</v>
      </c>
      <c r="N87" s="37"/>
      <c r="O87" s="68">
        <f t="shared" si="0"/>
        <v>0.13099999999999978</v>
      </c>
      <c r="P87" s="69"/>
    </row>
    <row r="88" spans="3:16" ht="29.25" customHeight="1">
      <c r="C88" s="48" t="s">
        <v>56</v>
      </c>
      <c r="D88" s="48"/>
      <c r="E88" s="48" t="s">
        <v>116</v>
      </c>
      <c r="F88" s="48"/>
      <c r="G88" s="48" t="s">
        <v>123</v>
      </c>
      <c r="H88" s="48"/>
      <c r="I88" s="31"/>
      <c r="J88" s="32"/>
      <c r="K88" s="50">
        <v>0.7</v>
      </c>
      <c r="L88" s="51"/>
      <c r="M88" s="65">
        <v>0.55300000000000005</v>
      </c>
      <c r="N88" s="37"/>
      <c r="O88" s="68">
        <f t="shared" ref="O88" si="1">K88-M88</f>
        <v>0.14699999999999991</v>
      </c>
      <c r="P88" s="69"/>
    </row>
    <row r="89" spans="3:16" ht="15" customHeight="1">
      <c r="C89" s="48" t="s">
        <v>56</v>
      </c>
      <c r="D89" s="48"/>
      <c r="E89" s="48" t="s">
        <v>124</v>
      </c>
      <c r="F89" s="48"/>
      <c r="G89" s="48" t="s">
        <v>124</v>
      </c>
      <c r="H89" s="48"/>
      <c r="I89" s="31"/>
      <c r="J89" s="32"/>
      <c r="K89" s="50">
        <v>0.35</v>
      </c>
      <c r="L89" s="74"/>
      <c r="M89" s="36">
        <v>0.38500000000000001</v>
      </c>
      <c r="N89" s="37"/>
      <c r="O89" s="68">
        <f t="shared" si="0"/>
        <v>-3.5000000000000031E-2</v>
      </c>
      <c r="P89" s="69"/>
    </row>
    <row r="90" spans="3:16" ht="15" customHeight="1">
      <c r="C90" s="43" t="s">
        <v>62</v>
      </c>
      <c r="D90" s="129"/>
      <c r="E90" s="46" t="s">
        <v>125</v>
      </c>
      <c r="F90" s="58"/>
      <c r="G90" s="130" t="s">
        <v>125</v>
      </c>
      <c r="H90" s="131"/>
      <c r="I90" s="31"/>
      <c r="J90" s="32"/>
      <c r="K90" s="50">
        <v>4</v>
      </c>
      <c r="L90" s="74"/>
      <c r="M90" s="36">
        <v>3.9</v>
      </c>
      <c r="N90" s="37"/>
      <c r="O90" s="68">
        <f t="shared" ref="O90" si="2">K90-M90</f>
        <v>0.10000000000000009</v>
      </c>
      <c r="P90" s="69"/>
    </row>
    <row r="91" spans="3:16" ht="15" customHeight="1">
      <c r="C91" s="48" t="s">
        <v>56</v>
      </c>
      <c r="D91" s="46"/>
      <c r="E91" s="48" t="s">
        <v>94</v>
      </c>
      <c r="F91" s="48"/>
      <c r="G91" s="48" t="s">
        <v>94</v>
      </c>
      <c r="H91" s="48"/>
      <c r="I91" s="31"/>
      <c r="J91" s="32"/>
      <c r="K91" s="60">
        <v>2</v>
      </c>
      <c r="L91" s="61"/>
      <c r="M91" s="36">
        <v>1.387</v>
      </c>
      <c r="N91" s="37"/>
      <c r="O91" s="68">
        <f t="shared" si="0"/>
        <v>0.61299999999999999</v>
      </c>
      <c r="P91" s="69"/>
    </row>
    <row r="92" spans="3:16" ht="15" customHeight="1">
      <c r="C92" s="48" t="s">
        <v>56</v>
      </c>
      <c r="D92" s="46"/>
      <c r="E92" s="48" t="s">
        <v>60</v>
      </c>
      <c r="F92" s="48"/>
      <c r="G92" s="48" t="s">
        <v>60</v>
      </c>
      <c r="H92" s="48"/>
      <c r="I92" s="31"/>
      <c r="J92" s="32"/>
      <c r="K92" s="71">
        <v>1.8</v>
      </c>
      <c r="L92" s="73"/>
      <c r="M92" s="65">
        <v>1.492</v>
      </c>
      <c r="N92" s="37"/>
      <c r="O92" s="68">
        <f t="shared" si="0"/>
        <v>0.30800000000000005</v>
      </c>
      <c r="P92" s="69"/>
    </row>
    <row r="93" spans="3:16" ht="15" customHeight="1">
      <c r="C93" s="48" t="s">
        <v>56</v>
      </c>
      <c r="D93" s="46"/>
      <c r="E93" s="48" t="s">
        <v>61</v>
      </c>
      <c r="F93" s="48"/>
      <c r="G93" s="132" t="s">
        <v>61</v>
      </c>
      <c r="H93" s="132"/>
      <c r="I93" s="31"/>
      <c r="J93" s="32"/>
      <c r="K93" s="71">
        <v>3</v>
      </c>
      <c r="L93" s="73"/>
      <c r="M93" s="65">
        <v>3.351</v>
      </c>
      <c r="N93" s="37"/>
      <c r="O93" s="68">
        <f t="shared" si="0"/>
        <v>-0.35099999999999998</v>
      </c>
      <c r="P93" s="69"/>
    </row>
    <row r="94" spans="3:16" ht="15" customHeight="1">
      <c r="C94" s="48" t="s">
        <v>56</v>
      </c>
      <c r="D94" s="46"/>
      <c r="E94" s="48" t="s">
        <v>95</v>
      </c>
      <c r="F94" s="48"/>
      <c r="G94" s="48" t="s">
        <v>105</v>
      </c>
      <c r="H94" s="48"/>
      <c r="I94" s="31"/>
      <c r="J94" s="32"/>
      <c r="K94" s="71">
        <v>3.2</v>
      </c>
      <c r="L94" s="73"/>
      <c r="M94" s="65">
        <v>1.4810000000000001</v>
      </c>
      <c r="N94" s="37"/>
      <c r="O94" s="68">
        <f t="shared" si="0"/>
        <v>1.7190000000000001</v>
      </c>
      <c r="P94" s="69"/>
    </row>
    <row r="95" spans="3:16" ht="15" customHeight="1">
      <c r="C95" s="48" t="s">
        <v>56</v>
      </c>
      <c r="D95" s="46"/>
      <c r="E95" s="48" t="s">
        <v>118</v>
      </c>
      <c r="F95" s="48"/>
      <c r="G95" s="48" t="s">
        <v>119</v>
      </c>
      <c r="H95" s="48"/>
      <c r="I95" s="31"/>
      <c r="J95" s="32"/>
      <c r="K95" s="71">
        <v>1</v>
      </c>
      <c r="L95" s="73"/>
      <c r="M95" s="65">
        <v>2.3650000000000002</v>
      </c>
      <c r="N95" s="37"/>
      <c r="O95" s="68">
        <f t="shared" ref="O95:O96" si="3">K95-M95</f>
        <v>-1.3650000000000002</v>
      </c>
      <c r="P95" s="69"/>
    </row>
    <row r="96" spans="3:16" ht="15" customHeight="1">
      <c r="C96" s="48" t="s">
        <v>56</v>
      </c>
      <c r="D96" s="46"/>
      <c r="E96" s="48" t="s">
        <v>121</v>
      </c>
      <c r="F96" s="48"/>
      <c r="G96" s="132" t="s">
        <v>120</v>
      </c>
      <c r="H96" s="132"/>
      <c r="I96" s="31"/>
      <c r="J96" s="32"/>
      <c r="K96" s="71">
        <v>0.4</v>
      </c>
      <c r="L96" s="73"/>
      <c r="M96" s="65">
        <v>0.497</v>
      </c>
      <c r="N96" s="37"/>
      <c r="O96" s="68">
        <f t="shared" si="3"/>
        <v>-9.6999999999999975E-2</v>
      </c>
      <c r="P96" s="69"/>
    </row>
    <row r="97" spans="3:16" ht="15" customHeight="1">
      <c r="C97" s="48" t="s">
        <v>56</v>
      </c>
      <c r="D97" s="46"/>
      <c r="E97" s="48" t="s">
        <v>83</v>
      </c>
      <c r="F97" s="48"/>
      <c r="G97" s="48" t="s">
        <v>83</v>
      </c>
      <c r="H97" s="48"/>
      <c r="I97" s="31"/>
      <c r="J97" s="32"/>
      <c r="K97" s="71">
        <v>0.8</v>
      </c>
      <c r="L97" s="72"/>
      <c r="M97" s="36">
        <v>1.1120000000000001</v>
      </c>
      <c r="N97" s="37"/>
      <c r="O97" s="68">
        <f>K97-M97</f>
        <v>-0.31200000000000006</v>
      </c>
      <c r="P97" s="69"/>
    </row>
    <row r="98" spans="3:16" ht="15" customHeight="1">
      <c r="C98" s="48" t="s">
        <v>56</v>
      </c>
      <c r="D98" s="46"/>
      <c r="E98" s="48" t="s">
        <v>126</v>
      </c>
      <c r="F98" s="48"/>
      <c r="G98" s="132" t="s">
        <v>126</v>
      </c>
      <c r="H98" s="132"/>
      <c r="I98" s="31"/>
      <c r="J98" s="32"/>
      <c r="K98" s="71">
        <v>1.5</v>
      </c>
      <c r="L98" s="73"/>
      <c r="M98" s="65">
        <v>1.663</v>
      </c>
      <c r="N98" s="37"/>
      <c r="O98" s="68">
        <f t="shared" si="0"/>
        <v>-0.16300000000000003</v>
      </c>
      <c r="P98" s="69"/>
    </row>
    <row r="99" spans="3:16" ht="15" customHeight="1">
      <c r="C99" s="46" t="s">
        <v>67</v>
      </c>
      <c r="D99" s="47"/>
      <c r="E99" s="70" t="s">
        <v>128</v>
      </c>
      <c r="F99" s="70"/>
      <c r="G99" s="70" t="s">
        <v>128</v>
      </c>
      <c r="H99" s="70"/>
      <c r="I99" s="31"/>
      <c r="J99" s="32"/>
      <c r="K99" s="50">
        <v>1</v>
      </c>
      <c r="L99" s="51"/>
      <c r="M99" s="65">
        <v>0.31</v>
      </c>
      <c r="N99" s="37"/>
      <c r="O99" s="68">
        <f t="shared" si="0"/>
        <v>0.69</v>
      </c>
      <c r="P99" s="69"/>
    </row>
    <row r="100" spans="3:16" ht="15" customHeight="1">
      <c r="C100" s="46" t="s">
        <v>67</v>
      </c>
      <c r="D100" s="47"/>
      <c r="E100" s="70" t="s">
        <v>106</v>
      </c>
      <c r="F100" s="70"/>
      <c r="G100" s="70" t="s">
        <v>107</v>
      </c>
      <c r="H100" s="70"/>
      <c r="I100" s="31"/>
      <c r="J100" s="32"/>
      <c r="K100" s="50">
        <v>37.96</v>
      </c>
      <c r="L100" s="51"/>
      <c r="M100" s="65">
        <v>31.870999999999999</v>
      </c>
      <c r="N100" s="37"/>
      <c r="O100" s="68">
        <f t="shared" si="0"/>
        <v>6.0890000000000022</v>
      </c>
      <c r="P100" s="69"/>
    </row>
    <row r="101" spans="3:16" ht="15" customHeight="1">
      <c r="C101" s="46" t="s">
        <v>67</v>
      </c>
      <c r="D101" s="47"/>
      <c r="E101" s="48" t="s">
        <v>75</v>
      </c>
      <c r="F101" s="48"/>
      <c r="G101" s="48" t="s">
        <v>75</v>
      </c>
      <c r="H101" s="48"/>
      <c r="I101" s="31"/>
      <c r="J101" s="32"/>
      <c r="K101" s="50">
        <v>1.1000000000000001</v>
      </c>
      <c r="L101" s="51"/>
      <c r="M101" s="65">
        <v>0.89300000000000002</v>
      </c>
      <c r="N101" s="37"/>
      <c r="O101" s="68">
        <f t="shared" si="0"/>
        <v>0.20700000000000007</v>
      </c>
      <c r="P101" s="69"/>
    </row>
    <row r="102" spans="3:16" ht="15" customHeight="1">
      <c r="C102" s="43" t="s">
        <v>62</v>
      </c>
      <c r="D102" s="44"/>
      <c r="E102" s="45" t="s">
        <v>63</v>
      </c>
      <c r="F102" s="45"/>
      <c r="G102" s="45" t="s">
        <v>77</v>
      </c>
      <c r="H102" s="45"/>
      <c r="I102" s="31"/>
      <c r="J102" s="32"/>
      <c r="K102" s="66">
        <v>1.1000000000000001</v>
      </c>
      <c r="L102" s="67"/>
      <c r="M102" s="65">
        <v>0.85199999999999998</v>
      </c>
      <c r="N102" s="37"/>
      <c r="O102" s="38">
        <f>K102-M102</f>
        <v>0.24800000000000011</v>
      </c>
      <c r="P102" s="39"/>
    </row>
    <row r="103" spans="3:16" ht="15" customHeight="1">
      <c r="C103" s="43" t="s">
        <v>62</v>
      </c>
      <c r="D103" s="44"/>
      <c r="E103" s="45" t="s">
        <v>84</v>
      </c>
      <c r="F103" s="45"/>
      <c r="G103" s="135" t="s">
        <v>84</v>
      </c>
      <c r="H103" s="135"/>
      <c r="I103" s="31"/>
      <c r="J103" s="32"/>
      <c r="K103" s="60">
        <v>0.35</v>
      </c>
      <c r="L103" s="61"/>
      <c r="M103" s="36">
        <v>0.47099999999999997</v>
      </c>
      <c r="N103" s="37"/>
      <c r="O103" s="38">
        <f>K103-M103</f>
        <v>-0.121</v>
      </c>
      <c r="P103" s="39"/>
    </row>
    <row r="104" spans="3:16" ht="15" customHeight="1">
      <c r="C104" s="43" t="s">
        <v>62</v>
      </c>
      <c r="D104" s="44"/>
      <c r="E104" s="45" t="s">
        <v>113</v>
      </c>
      <c r="F104" s="45"/>
      <c r="G104" s="45" t="s">
        <v>113</v>
      </c>
      <c r="H104" s="45"/>
      <c r="I104" s="31"/>
      <c r="J104" s="32"/>
      <c r="K104" s="60">
        <v>0.5</v>
      </c>
      <c r="L104" s="61"/>
      <c r="M104" s="36">
        <v>0.46</v>
      </c>
      <c r="N104" s="37"/>
      <c r="O104" s="38">
        <f>K104-M104</f>
        <v>3.999999999999998E-2</v>
      </c>
      <c r="P104" s="39"/>
    </row>
    <row r="105" spans="3:16" ht="15" customHeight="1">
      <c r="C105" s="46" t="s">
        <v>64</v>
      </c>
      <c r="D105" s="47"/>
      <c r="E105" s="49" t="s">
        <v>80</v>
      </c>
      <c r="F105" s="49"/>
      <c r="G105" s="49" t="s">
        <v>80</v>
      </c>
      <c r="H105" s="49"/>
      <c r="I105" s="31"/>
      <c r="J105" s="32"/>
      <c r="K105" s="50">
        <v>295</v>
      </c>
      <c r="L105" s="51"/>
      <c r="M105" s="36">
        <v>70.953999999999994</v>
      </c>
      <c r="N105" s="37"/>
      <c r="O105" s="38">
        <f t="shared" ref="O105:O110" si="4">K105-M105</f>
        <v>224.04599999999999</v>
      </c>
      <c r="P105" s="40"/>
    </row>
    <row r="106" spans="3:16" ht="15" customHeight="1">
      <c r="C106" s="46" t="s">
        <v>64</v>
      </c>
      <c r="D106" s="47"/>
      <c r="E106" s="48" t="s">
        <v>65</v>
      </c>
      <c r="F106" s="48"/>
      <c r="G106" s="48" t="s">
        <v>65</v>
      </c>
      <c r="H106" s="48"/>
      <c r="I106" s="31"/>
      <c r="J106" s="32"/>
      <c r="K106" s="54">
        <v>2</v>
      </c>
      <c r="L106" s="55"/>
      <c r="M106" s="36">
        <v>2.0179999999999998</v>
      </c>
      <c r="N106" s="37"/>
      <c r="O106" s="38">
        <f>K106-M106</f>
        <v>-1.7999999999999794E-2</v>
      </c>
      <c r="P106" s="40"/>
    </row>
    <row r="107" spans="3:16" ht="15" customHeight="1">
      <c r="C107" s="46" t="s">
        <v>64</v>
      </c>
      <c r="D107" s="47"/>
      <c r="E107" s="48" t="s">
        <v>66</v>
      </c>
      <c r="F107" s="48"/>
      <c r="G107" s="48" t="s">
        <v>66</v>
      </c>
      <c r="H107" s="48"/>
      <c r="I107" s="31"/>
      <c r="J107" s="32"/>
      <c r="K107" s="52">
        <v>4.5</v>
      </c>
      <c r="L107" s="53"/>
      <c r="M107" s="36">
        <v>4.9939999999999998</v>
      </c>
      <c r="N107" s="37"/>
      <c r="O107" s="38">
        <f t="shared" si="4"/>
        <v>-0.49399999999999977</v>
      </c>
      <c r="P107" s="40"/>
    </row>
    <row r="108" spans="3:16" ht="15" customHeight="1">
      <c r="C108" s="46" t="s">
        <v>64</v>
      </c>
      <c r="D108" s="47"/>
      <c r="E108" s="48" t="s">
        <v>108</v>
      </c>
      <c r="F108" s="48"/>
      <c r="G108" s="48" t="s">
        <v>108</v>
      </c>
      <c r="H108" s="48"/>
      <c r="I108" s="31"/>
      <c r="J108" s="32"/>
      <c r="K108" s="41">
        <v>140</v>
      </c>
      <c r="L108" s="42"/>
      <c r="M108" s="36">
        <v>89.236000000000004</v>
      </c>
      <c r="N108" s="37"/>
      <c r="O108" s="38">
        <f t="shared" si="4"/>
        <v>50.763999999999996</v>
      </c>
      <c r="P108" s="40"/>
    </row>
    <row r="109" spans="3:16" ht="15" customHeight="1">
      <c r="C109" s="46" t="s">
        <v>64</v>
      </c>
      <c r="D109" s="47"/>
      <c r="E109" s="48" t="s">
        <v>114</v>
      </c>
      <c r="F109" s="48"/>
      <c r="G109" s="48" t="s">
        <v>114</v>
      </c>
      <c r="H109" s="48"/>
      <c r="I109" s="31"/>
      <c r="J109" s="32"/>
      <c r="K109" s="60">
        <v>0.6</v>
      </c>
      <c r="L109" s="61"/>
      <c r="M109" s="36">
        <v>0.58699999999999997</v>
      </c>
      <c r="N109" s="37"/>
      <c r="O109" s="38">
        <f t="shared" si="4"/>
        <v>1.3000000000000012E-2</v>
      </c>
      <c r="P109" s="39"/>
    </row>
    <row r="110" spans="3:16" ht="21.75" customHeight="1">
      <c r="C110" s="46" t="s">
        <v>78</v>
      </c>
      <c r="D110" s="58"/>
      <c r="E110" s="46" t="s">
        <v>109</v>
      </c>
      <c r="F110" s="58"/>
      <c r="G110" s="46" t="s">
        <v>109</v>
      </c>
      <c r="H110" s="58"/>
      <c r="I110" s="31"/>
      <c r="J110" s="32"/>
      <c r="K110" s="60">
        <v>0</v>
      </c>
      <c r="L110" s="61"/>
      <c r="M110" s="36">
        <v>0</v>
      </c>
      <c r="N110" s="37"/>
      <c r="O110" s="38">
        <f t="shared" si="4"/>
        <v>0</v>
      </c>
      <c r="P110" s="39"/>
    </row>
    <row r="111" spans="3:16" ht="21.75" customHeight="1">
      <c r="C111" s="46" t="s">
        <v>78</v>
      </c>
      <c r="D111" s="58"/>
      <c r="E111" s="29" t="s">
        <v>63</v>
      </c>
      <c r="F111" s="30"/>
      <c r="G111" s="29" t="s">
        <v>82</v>
      </c>
      <c r="H111" s="30"/>
      <c r="I111" s="31"/>
      <c r="J111" s="32"/>
      <c r="K111" s="60">
        <v>2</v>
      </c>
      <c r="L111" s="61"/>
      <c r="M111" s="36">
        <v>1.417</v>
      </c>
      <c r="N111" s="37"/>
      <c r="O111" s="38">
        <f t="shared" ref="O111:O112" si="5">K111-M111</f>
        <v>0.58299999999999996</v>
      </c>
      <c r="P111" s="39"/>
    </row>
    <row r="112" spans="3:16" ht="21.75" customHeight="1">
      <c r="C112" s="46" t="s">
        <v>78</v>
      </c>
      <c r="D112" s="58"/>
      <c r="E112" s="29" t="s">
        <v>110</v>
      </c>
      <c r="F112" s="30"/>
      <c r="G112" s="29" t="s">
        <v>111</v>
      </c>
      <c r="H112" s="30"/>
      <c r="I112" s="31"/>
      <c r="J112" s="32"/>
      <c r="K112" s="60">
        <v>0.3</v>
      </c>
      <c r="L112" s="61"/>
      <c r="M112" s="36">
        <v>7.0000000000000001E-3</v>
      </c>
      <c r="N112" s="37"/>
      <c r="O112" s="35">
        <f t="shared" si="5"/>
        <v>0.29299999999999998</v>
      </c>
      <c r="P112" s="35"/>
    </row>
    <row r="113" spans="3:16" ht="21.75" customHeight="1">
      <c r="C113" s="46" t="s">
        <v>78</v>
      </c>
      <c r="D113" s="58"/>
      <c r="E113" s="29" t="s">
        <v>110</v>
      </c>
      <c r="F113" s="30"/>
      <c r="G113" s="29" t="s">
        <v>93</v>
      </c>
      <c r="H113" s="30"/>
      <c r="I113" s="31"/>
      <c r="J113" s="32"/>
      <c r="K113" s="60">
        <v>2</v>
      </c>
      <c r="L113" s="61"/>
      <c r="M113" s="36">
        <v>1.127</v>
      </c>
      <c r="N113" s="37"/>
      <c r="O113" s="35">
        <f t="shared" ref="O113" si="6">K113-M113</f>
        <v>0.873</v>
      </c>
      <c r="P113" s="35"/>
    </row>
    <row r="114" spans="3:16" ht="21.75" customHeight="1">
      <c r="C114" s="46" t="s">
        <v>78</v>
      </c>
      <c r="D114" s="58"/>
      <c r="E114" s="29" t="s">
        <v>127</v>
      </c>
      <c r="F114" s="30"/>
      <c r="G114" s="29" t="s">
        <v>127</v>
      </c>
      <c r="H114" s="30"/>
      <c r="I114" s="31"/>
      <c r="J114" s="32"/>
      <c r="K114" s="33">
        <v>2.2320000000000002</v>
      </c>
      <c r="L114" s="33"/>
      <c r="M114" s="34">
        <v>0.16300000000000001</v>
      </c>
      <c r="N114" s="34"/>
      <c r="O114" s="35">
        <f t="shared" ref="O114" si="7">K114-M114</f>
        <v>2.0690000000000004</v>
      </c>
      <c r="P114" s="35"/>
    </row>
    <row r="115" spans="3:16" ht="21">
      <c r="C115" s="62" t="s">
        <v>28</v>
      </c>
      <c r="D115" s="62"/>
      <c r="E115" s="62"/>
      <c r="F115" s="62"/>
      <c r="G115" s="62"/>
      <c r="H115" s="62"/>
      <c r="I115" s="62"/>
      <c r="J115" s="62"/>
      <c r="K115" s="63">
        <f>SUM(K62:L114)</f>
        <v>1662.5119999999997</v>
      </c>
      <c r="L115" s="64"/>
      <c r="M115" s="63">
        <f>SUM(M62:N114)</f>
        <v>1131.3679999999997</v>
      </c>
      <c r="N115" s="64"/>
      <c r="O115" s="56">
        <f>K115-M115</f>
        <v>531.14400000000001</v>
      </c>
      <c r="P115" s="57"/>
    </row>
    <row r="116" spans="3:16">
      <c r="M116" s="27"/>
    </row>
    <row r="118" spans="3:16">
      <c r="M118" s="27"/>
    </row>
  </sheetData>
  <mergeCells count="437"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C78:D78"/>
    <mergeCell ref="E78:F78"/>
    <mergeCell ref="G78:H78"/>
    <mergeCell ref="I78:J78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M78:N78"/>
    <mergeCell ref="O78:P78"/>
    <mergeCell ref="C77:D77"/>
    <mergeCell ref="E77:F77"/>
    <mergeCell ref="G77:H77"/>
    <mergeCell ref="I77:J77"/>
    <mergeCell ref="M77:N77"/>
    <mergeCell ref="K77:L77"/>
    <mergeCell ref="K78:L78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K103:L103"/>
    <mergeCell ref="C115:J115"/>
    <mergeCell ref="K115:L115"/>
    <mergeCell ref="M115:N115"/>
    <mergeCell ref="C110:D110"/>
    <mergeCell ref="E110:F110"/>
    <mergeCell ref="G110:H110"/>
    <mergeCell ref="I110:J110"/>
    <mergeCell ref="M110:N110"/>
    <mergeCell ref="C109:D109"/>
    <mergeCell ref="E109:F109"/>
    <mergeCell ref="G109:H109"/>
    <mergeCell ref="I109:J109"/>
    <mergeCell ref="G104:H104"/>
    <mergeCell ref="I104:J104"/>
    <mergeCell ref="K104:L104"/>
    <mergeCell ref="G107:H107"/>
    <mergeCell ref="I106:J106"/>
    <mergeCell ref="M106:N106"/>
    <mergeCell ref="K109:L109"/>
    <mergeCell ref="K110:L110"/>
    <mergeCell ref="C108:D108"/>
    <mergeCell ref="E108:F108"/>
    <mergeCell ref="G108:H108"/>
    <mergeCell ref="O115:P115"/>
    <mergeCell ref="C111:D111"/>
    <mergeCell ref="E111:F111"/>
    <mergeCell ref="G111:H111"/>
    <mergeCell ref="M111:N111"/>
    <mergeCell ref="O111:P111"/>
    <mergeCell ref="C113:D113"/>
    <mergeCell ref="E113:F113"/>
    <mergeCell ref="G113:H113"/>
    <mergeCell ref="I111:J111"/>
    <mergeCell ref="I113:J113"/>
    <mergeCell ref="O113:P113"/>
    <mergeCell ref="M113:N113"/>
    <mergeCell ref="E112:F112"/>
    <mergeCell ref="G112:H112"/>
    <mergeCell ref="I112:J112"/>
    <mergeCell ref="M112:N112"/>
    <mergeCell ref="O112:P112"/>
    <mergeCell ref="K111:L111"/>
    <mergeCell ref="K112:L112"/>
    <mergeCell ref="K113:L113"/>
    <mergeCell ref="C112:D112"/>
    <mergeCell ref="C114:D114"/>
    <mergeCell ref="E114:F114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G114:H114"/>
    <mergeCell ref="I114:J114"/>
    <mergeCell ref="K114:L114"/>
    <mergeCell ref="M114:N114"/>
    <mergeCell ref="O114:P114"/>
    <mergeCell ref="I108:J108"/>
    <mergeCell ref="M108:N108"/>
    <mergeCell ref="O104:P104"/>
    <mergeCell ref="M104:N104"/>
    <mergeCell ref="O110:P110"/>
    <mergeCell ref="O108:P108"/>
    <mergeCell ref="M109:N109"/>
    <mergeCell ref="O109:P109"/>
    <mergeCell ref="K108:L108"/>
    <mergeCell ref="O105:P105"/>
    <mergeCell ref="O106:P106"/>
    <mergeCell ref="O107:P10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2024-12-04T04:36:42Z</dcterms:modified>
</cp:coreProperties>
</file>